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to_zošit" defaultThemeVersion="124226"/>
  <bookViews>
    <workbookView xWindow="240" yWindow="330" windowWidth="20115" windowHeight="7815" tabRatio="767" activeTab="1"/>
  </bookViews>
  <sheets>
    <sheet name="ÚDAJE" sheetId="5" r:id="rId1"/>
    <sheet name="A 4" sheetId="4" r:id="rId2"/>
  </sheets>
  <definedNames>
    <definedName name="NPool">#REF!</definedName>
    <definedName name="_xlnm.Print_Area" localSheetId="1">'A 4'!$A$1:$AE$25</definedName>
    <definedName name="Posice">#REF!</definedName>
    <definedName name="Rank">#REF!</definedName>
    <definedName name="Trida">#REF!</definedName>
  </definedNames>
  <calcPr calcId="144525"/>
</workbook>
</file>

<file path=xl/calcChain.xml><?xml version="1.0" encoding="utf-8"?>
<calcChain xmlns="http://schemas.openxmlformats.org/spreadsheetml/2006/main">
  <c r="AB12" i="4" l="1"/>
  <c r="AA12" i="4"/>
  <c r="Z12" i="4"/>
  <c r="E14" i="4"/>
  <c r="U14" i="4"/>
  <c r="AC12" i="4" l="1"/>
  <c r="W16" i="4"/>
  <c r="AB10" i="4" l="1"/>
  <c r="AA10" i="4"/>
  <c r="Z10" i="4"/>
  <c r="AC10" i="4" l="1"/>
  <c r="T3" i="5"/>
  <c r="L8" i="5"/>
  <c r="M8" i="5"/>
  <c r="N8" i="5"/>
  <c r="O8" i="5" s="1"/>
  <c r="P8" i="5"/>
  <c r="L9" i="5"/>
  <c r="AA6" i="4" l="1"/>
  <c r="Z4" i="4"/>
  <c r="Z6" i="4"/>
  <c r="Z8" i="4"/>
  <c r="AA4" i="4"/>
  <c r="AA8" i="4"/>
  <c r="AB4" i="4"/>
  <c r="AB6" i="4"/>
  <c r="AB8" i="4"/>
  <c r="AC4" i="4" l="1"/>
  <c r="AC8" i="4"/>
  <c r="AC6" i="4"/>
</calcChain>
</file>

<file path=xl/sharedStrings.xml><?xml version="1.0" encoding="utf-8"?>
<sst xmlns="http://schemas.openxmlformats.org/spreadsheetml/2006/main" count="60" uniqueCount="34">
  <si>
    <t>kategória:      jednotlivci</t>
  </si>
  <si>
    <t>BC</t>
  </si>
  <si>
    <t>BOCCIA</t>
  </si>
  <si>
    <t>:</t>
  </si>
  <si>
    <t>Poradie</t>
  </si>
  <si>
    <t>k3</t>
  </si>
  <si>
    <t>k2</t>
  </si>
  <si>
    <t>k1</t>
  </si>
  <si>
    <t>Skóre</t>
  </si>
  <si>
    <t>Víťazstvá</t>
  </si>
  <si>
    <t>Klub</t>
  </si>
  <si>
    <t>Priezvisko M.</t>
  </si>
  <si>
    <t>St.č.</t>
  </si>
  <si>
    <t xml:space="preserve">  VYPISUJE SA</t>
  </si>
  <si>
    <t xml:space="preserve">               Dátum:</t>
  </si>
  <si>
    <t xml:space="preserve">  Hlavný rozhodca :</t>
  </si>
  <si>
    <t xml:space="preserve">    !!!!! nezmazat udaje !!!!!</t>
  </si>
  <si>
    <t xml:space="preserve">      Zapisovaťeľ:</t>
  </si>
  <si>
    <t xml:space="preserve">         Kategória:</t>
  </si>
  <si>
    <t xml:space="preserve">  Názou preteku:</t>
  </si>
  <si>
    <t>Zápasy</t>
  </si>
  <si>
    <t>Dátum</t>
  </si>
  <si>
    <t>Hlavný rozhodca</t>
  </si>
  <si>
    <t>Martina Kinčešová</t>
  </si>
  <si>
    <t>Majstrovstvá SR</t>
  </si>
  <si>
    <t xml:space="preserve">Skupina </t>
  </si>
  <si>
    <t>Klohna B.</t>
  </si>
  <si>
    <t>Burianek A.</t>
  </si>
  <si>
    <t>Škvarnová Ľ.</t>
  </si>
  <si>
    <t>Tižo M.</t>
  </si>
  <si>
    <t>Januvka M.</t>
  </si>
  <si>
    <t>ŠK Altius</t>
  </si>
  <si>
    <t>OMD</t>
  </si>
  <si>
    <t>ZOM Prešov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</si>
</sst>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0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8"/>
      <name val="Arial"/>
      <family val="2"/>
      <charset val="238"/>
    </font>
    <font>
      <b/>
      <sz val="30"/>
      <name val="AntiqOliTEE"/>
      <charset val="238"/>
    </font>
    <font>
      <b/>
      <sz val="54"/>
      <name val="AntiqOliTE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16"/>
      <color theme="4" tint="-0.249977111117893"/>
      <name val="Arial CE"/>
      <family val="2"/>
      <charset val="238"/>
    </font>
    <font>
      <sz val="10"/>
      <color theme="4" tint="-0.249977111117893"/>
      <name val="Arial CE"/>
      <family val="2"/>
      <charset val="238"/>
    </font>
    <font>
      <b/>
      <sz val="10"/>
      <color theme="4" tint="-0.249977111117893"/>
      <name val="Arial CE"/>
      <family val="2"/>
      <charset val="238"/>
    </font>
    <font>
      <b/>
      <sz val="72"/>
      <name val="AntiqOliTEE"/>
      <charset val="238"/>
    </font>
    <font>
      <b/>
      <sz val="9"/>
      <name val="Arial CE"/>
      <family val="2"/>
      <charset val="238"/>
    </font>
    <font>
      <sz val="10"/>
      <color rgb="FF050800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6"/>
      <color rgb="FF050800"/>
      <name val="Arial CE"/>
      <family val="2"/>
      <charset val="238"/>
    </font>
    <font>
      <b/>
      <sz val="10"/>
      <color rgb="FF050800"/>
      <name val="Arial CE"/>
      <charset val="238"/>
    </font>
    <font>
      <b/>
      <sz val="8"/>
      <color rgb="FF050800"/>
      <name val="Arial CE"/>
      <charset val="238"/>
    </font>
    <font>
      <b/>
      <sz val="10"/>
      <color rgb="FFE9EAEE"/>
      <name val="Arial CE"/>
      <charset val="238"/>
    </font>
    <font>
      <b/>
      <sz val="12"/>
      <color rgb="FF050800"/>
      <name val="Arial CE"/>
      <charset val="238"/>
    </font>
    <font>
      <b/>
      <sz val="14"/>
      <color rgb="FF050800"/>
      <name val="Arial CE"/>
      <charset val="238"/>
    </font>
    <font>
      <b/>
      <i/>
      <sz val="8"/>
      <color rgb="FF050800"/>
      <name val="Arial CE"/>
      <charset val="238"/>
    </font>
    <font>
      <b/>
      <sz val="22"/>
      <color theme="0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4"/>
      <color theme="3"/>
      <name val="Lucida Calligraphy"/>
      <family val="4"/>
    </font>
    <font>
      <sz val="12"/>
      <name val="Arial CE"/>
      <charset val="238"/>
    </font>
    <font>
      <sz val="8"/>
      <name val="Arial CE"/>
      <charset val="238"/>
    </font>
    <font>
      <b/>
      <sz val="10"/>
      <color theme="0"/>
      <name val="Arial CE"/>
      <charset val="238"/>
    </font>
    <font>
      <b/>
      <u/>
      <sz val="12"/>
      <color rgb="FF0508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3A60ED"/>
        <bgColor indexed="31"/>
      </patternFill>
    </fill>
    <fill>
      <patternFill patternType="solid">
        <fgColor rgb="FFD92505"/>
        <bgColor indexed="55"/>
      </patternFill>
    </fill>
    <fill>
      <patternFill patternType="solid">
        <fgColor rgb="FFFF0000"/>
        <bgColor indexed="60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6" fillId="0" borderId="0" applyAlignment="0"/>
    <xf numFmtId="0" fontId="6" fillId="0" borderId="0" applyAlignment="0"/>
    <xf numFmtId="0" fontId="1" fillId="0" borderId="0"/>
  </cellStyleXfs>
  <cellXfs count="118">
    <xf numFmtId="0" fontId="0" fillId="0" borderId="0" xfId="0"/>
    <xf numFmtId="0" fontId="1" fillId="0" borderId="0" xfId="1"/>
    <xf numFmtId="0" fontId="1" fillId="2" borderId="0" xfId="1" applyFill="1"/>
    <xf numFmtId="0" fontId="1" fillId="2" borderId="0" xfId="1" applyFill="1" applyAlignment="1">
      <alignment readingOrder="1"/>
    </xf>
    <xf numFmtId="0" fontId="11" fillId="2" borderId="0" xfId="1" applyFont="1" applyFill="1" applyBorder="1" applyAlignment="1">
      <alignment vertical="center"/>
    </xf>
    <xf numFmtId="0" fontId="1" fillId="2" borderId="0" xfId="1" applyFill="1" applyBorder="1"/>
    <xf numFmtId="0" fontId="1" fillId="3" borderId="0" xfId="1" applyFont="1" applyFill="1" applyBorder="1"/>
    <xf numFmtId="0" fontId="2" fillId="0" borderId="6" xfId="1" applyFont="1" applyFill="1" applyBorder="1" applyAlignment="1">
      <alignment vertical="center"/>
    </xf>
    <xf numFmtId="0" fontId="12" fillId="0" borderId="6" xfId="2" applyFont="1" applyFill="1" applyBorder="1" applyAlignment="1">
      <alignment vertical="center" wrapText="1"/>
    </xf>
    <xf numFmtId="0" fontId="1" fillId="3" borderId="2" xfId="1" applyFill="1" applyBorder="1"/>
    <xf numFmtId="0" fontId="1" fillId="3" borderId="3" xfId="1" applyFont="1" applyFill="1" applyBorder="1"/>
    <xf numFmtId="0" fontId="6" fillId="3" borderId="3" xfId="1" applyFont="1" applyFill="1" applyBorder="1"/>
    <xf numFmtId="0" fontId="1" fillId="3" borderId="4" xfId="1" applyFill="1" applyBorder="1"/>
    <xf numFmtId="0" fontId="2" fillId="0" borderId="4" xfId="1" applyFont="1" applyFill="1" applyBorder="1" applyAlignment="1">
      <alignment vertical="center"/>
    </xf>
    <xf numFmtId="0" fontId="1" fillId="3" borderId="8" xfId="1" applyFill="1" applyBorder="1"/>
    <xf numFmtId="0" fontId="1" fillId="3" borderId="9" xfId="1" applyFill="1" applyBorder="1"/>
    <xf numFmtId="0" fontId="1" fillId="3" borderId="10" xfId="1" applyFill="1" applyBorder="1"/>
    <xf numFmtId="0" fontId="1" fillId="2" borderId="7" xfId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0" fontId="10" fillId="0" borderId="0" xfId="1" applyFont="1" applyAlignment="1" applyProtection="1">
      <alignment horizontal="right"/>
      <protection locked="0"/>
    </xf>
    <xf numFmtId="0" fontId="9" fillId="0" borderId="0" xfId="1" applyFont="1" applyProtection="1">
      <protection locked="0"/>
    </xf>
    <xf numFmtId="0" fontId="10" fillId="0" borderId="0" xfId="1" applyFont="1" applyAlignment="1" applyProtection="1">
      <alignment horizontal="left"/>
      <protection locked="0"/>
    </xf>
    <xf numFmtId="0" fontId="1" fillId="0" borderId="0" xfId="1" applyProtection="1"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1" fillId="0" borderId="0" xfId="1" applyBorder="1" applyProtection="1">
      <protection locked="0"/>
    </xf>
    <xf numFmtId="0" fontId="7" fillId="0" borderId="0" xfId="2" applyFont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left"/>
      <protection locked="0"/>
    </xf>
    <xf numFmtId="0" fontId="1" fillId="4" borderId="0" xfId="1" applyFill="1" applyProtection="1">
      <protection locked="0"/>
    </xf>
    <xf numFmtId="0" fontId="13" fillId="0" borderId="0" xfId="1" applyFont="1" applyProtection="1">
      <protection locked="0"/>
    </xf>
    <xf numFmtId="0" fontId="19" fillId="0" borderId="10" xfId="1" applyFont="1" applyBorder="1" applyAlignment="1" applyProtection="1">
      <alignment horizontal="right"/>
      <protection locked="0"/>
    </xf>
    <xf numFmtId="0" fontId="19" fillId="0" borderId="9" xfId="1" applyFont="1" applyBorder="1" applyAlignment="1" applyProtection="1">
      <alignment horizontal="center"/>
    </xf>
    <xf numFmtId="0" fontId="19" fillId="0" borderId="8" xfId="1" applyFont="1" applyBorder="1" applyAlignment="1" applyProtection="1">
      <alignment horizontal="left"/>
      <protection locked="0"/>
    </xf>
    <xf numFmtId="0" fontId="17" fillId="0" borderId="3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left"/>
      <protection locked="0"/>
    </xf>
    <xf numFmtId="0" fontId="17" fillId="0" borderId="3" xfId="1" applyFont="1" applyBorder="1" applyAlignment="1" applyProtection="1">
      <alignment horizontal="right"/>
      <protection locked="0"/>
    </xf>
    <xf numFmtId="0" fontId="17" fillId="0" borderId="3" xfId="1" applyFont="1" applyBorder="1" applyAlignment="1" applyProtection="1">
      <alignment horizontal="center"/>
      <protection locked="0"/>
    </xf>
    <xf numFmtId="0" fontId="14" fillId="5" borderId="1" xfId="1" applyFont="1" applyFill="1" applyBorder="1" applyAlignment="1" applyProtection="1">
      <alignment horizontal="center" vertical="center"/>
      <protection locked="0"/>
    </xf>
    <xf numFmtId="0" fontId="14" fillId="5" borderId="14" xfId="1" applyFont="1" applyFill="1" applyBorder="1" applyAlignment="1" applyProtection="1">
      <alignment horizontal="center" vertical="center"/>
      <protection locked="0"/>
    </xf>
    <xf numFmtId="0" fontId="1" fillId="0" borderId="19" xfId="1" applyBorder="1" applyProtection="1">
      <protection locked="0"/>
    </xf>
    <xf numFmtId="0" fontId="1" fillId="0" borderId="20" xfId="1" applyBorder="1" applyProtection="1">
      <protection locked="0"/>
    </xf>
    <xf numFmtId="0" fontId="1" fillId="0" borderId="22" xfId="1" applyBorder="1" applyProtection="1">
      <protection locked="0"/>
    </xf>
    <xf numFmtId="0" fontId="1" fillId="0" borderId="24" xfId="1" applyBorder="1" applyProtection="1">
      <protection locked="0"/>
    </xf>
    <xf numFmtId="0" fontId="1" fillId="0" borderId="25" xfId="1" applyBorder="1" applyProtection="1">
      <protection locked="0"/>
    </xf>
    <xf numFmtId="0" fontId="17" fillId="0" borderId="4" xfId="1" applyFont="1" applyBorder="1" applyAlignment="1" applyProtection="1">
      <alignment horizontal="right"/>
      <protection locked="0"/>
    </xf>
    <xf numFmtId="0" fontId="19" fillId="0" borderId="9" xfId="1" applyFont="1" applyBorder="1" applyAlignment="1" applyProtection="1">
      <alignment horizontal="left"/>
      <protection locked="0"/>
    </xf>
    <xf numFmtId="0" fontId="17" fillId="0" borderId="3" xfId="1" applyFont="1" applyBorder="1" applyAlignment="1" applyProtection="1">
      <alignment horizontal="left"/>
      <protection locked="0"/>
    </xf>
    <xf numFmtId="0" fontId="14" fillId="5" borderId="8" xfId="1" applyFont="1" applyFill="1" applyBorder="1" applyAlignment="1" applyProtection="1">
      <alignment horizontal="center" vertical="center"/>
      <protection locked="0"/>
    </xf>
    <xf numFmtId="0" fontId="14" fillId="5" borderId="16" xfId="1" applyFont="1" applyFill="1" applyBorder="1" applyAlignment="1" applyProtection="1">
      <alignment horizontal="center" vertical="center"/>
      <protection locked="0"/>
    </xf>
    <xf numFmtId="14" fontId="1" fillId="7" borderId="27" xfId="1" applyNumberFormat="1" applyFill="1" applyBorder="1" applyAlignment="1"/>
    <xf numFmtId="0" fontId="1" fillId="7" borderId="0" xfId="1" applyFill="1" applyAlignment="1"/>
    <xf numFmtId="0" fontId="24" fillId="0" borderId="0" xfId="2" applyFont="1" applyBorder="1" applyAlignment="1" applyProtection="1">
      <alignment vertical="center"/>
      <protection locked="0"/>
    </xf>
    <xf numFmtId="0" fontId="24" fillId="0" borderId="23" xfId="2" applyFont="1" applyBorder="1" applyAlignment="1" applyProtection="1">
      <alignment vertical="center"/>
      <protection locked="0"/>
    </xf>
    <xf numFmtId="0" fontId="27" fillId="0" borderId="4" xfId="1" applyFont="1" applyBorder="1" applyAlignment="1" applyProtection="1">
      <alignment horizontal="right"/>
      <protection locked="0"/>
    </xf>
    <xf numFmtId="0" fontId="29" fillId="0" borderId="10" xfId="1" applyFont="1" applyBorder="1" applyAlignment="1" applyProtection="1">
      <alignment horizontal="right"/>
      <protection locked="0"/>
    </xf>
    <xf numFmtId="0" fontId="29" fillId="0" borderId="8" xfId="1" applyFont="1" applyBorder="1" applyAlignment="1" applyProtection="1">
      <alignment horizontal="left"/>
      <protection locked="0"/>
    </xf>
    <xf numFmtId="164" fontId="1" fillId="0" borderId="0" xfId="1" applyNumberFormat="1" applyBorder="1" applyAlignment="1">
      <alignment horizontal="center"/>
    </xf>
    <xf numFmtId="0" fontId="1" fillId="3" borderId="5" xfId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164" fontId="1" fillId="3" borderId="5" xfId="1" applyNumberFormat="1" applyFill="1" applyBorder="1" applyAlignment="1">
      <alignment horizontal="center" vertical="center"/>
    </xf>
    <xf numFmtId="0" fontId="14" fillId="5" borderId="1" xfId="1" applyFont="1" applyFill="1" applyBorder="1" applyAlignment="1" applyProtection="1">
      <alignment horizontal="center" vertical="center"/>
      <protection locked="0"/>
    </xf>
    <xf numFmtId="0" fontId="18" fillId="6" borderId="10" xfId="1" applyFont="1" applyFill="1" applyBorder="1" applyAlignment="1" applyProtection="1">
      <alignment horizontal="center"/>
    </xf>
    <xf numFmtId="0" fontId="18" fillId="6" borderId="9" xfId="1" applyFont="1" applyFill="1" applyBorder="1" applyAlignment="1" applyProtection="1">
      <alignment horizontal="center"/>
    </xf>
    <xf numFmtId="0" fontId="18" fillId="6" borderId="35" xfId="1" applyFont="1" applyFill="1" applyBorder="1" applyAlignment="1" applyProtection="1">
      <alignment horizontal="center"/>
    </xf>
    <xf numFmtId="0" fontId="18" fillId="6" borderId="4" xfId="1" applyFont="1" applyFill="1" applyBorder="1" applyAlignment="1" applyProtection="1">
      <alignment horizontal="center"/>
    </xf>
    <xf numFmtId="0" fontId="18" fillId="6" borderId="3" xfId="1" applyFont="1" applyFill="1" applyBorder="1" applyAlignment="1" applyProtection="1">
      <alignment horizontal="center"/>
    </xf>
    <xf numFmtId="0" fontId="18" fillId="6" borderId="36" xfId="1" applyFont="1" applyFill="1" applyBorder="1" applyAlignment="1" applyProtection="1">
      <alignment horizontal="center"/>
    </xf>
    <xf numFmtId="0" fontId="28" fillId="5" borderId="1" xfId="1" applyFont="1" applyFill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</xf>
    <xf numFmtId="0" fontId="16" fillId="0" borderId="1" xfId="1" applyFont="1" applyBorder="1" applyAlignment="1" applyProtection="1">
      <alignment horizontal="left" vertical="center"/>
    </xf>
    <xf numFmtId="0" fontId="17" fillId="0" borderId="14" xfId="1" applyFont="1" applyBorder="1" applyAlignment="1" applyProtection="1">
      <alignment horizontal="center" vertical="center"/>
    </xf>
    <xf numFmtId="0" fontId="17" fillId="0" borderId="15" xfId="1" applyFont="1" applyBorder="1" applyAlignment="1" applyProtection="1">
      <alignment horizontal="center" vertical="center"/>
    </xf>
    <xf numFmtId="0" fontId="18" fillId="6" borderId="8" xfId="1" applyFont="1" applyFill="1" applyBorder="1" applyAlignment="1" applyProtection="1">
      <alignment horizontal="center"/>
    </xf>
    <xf numFmtId="0" fontId="18" fillId="6" borderId="2" xfId="1" applyFont="1" applyFill="1" applyBorder="1" applyAlignment="1" applyProtection="1">
      <alignment horizontal="center"/>
    </xf>
    <xf numFmtId="0" fontId="23" fillId="0" borderId="20" xfId="1" applyFont="1" applyBorder="1" applyAlignment="1" applyProtection="1">
      <alignment horizontal="center"/>
      <protection locked="0"/>
    </xf>
    <xf numFmtId="14" fontId="26" fillId="0" borderId="11" xfId="1" applyNumberFormat="1" applyFont="1" applyBorder="1" applyAlignment="1" applyProtection="1">
      <alignment horizontal="center" vertical="center"/>
      <protection locked="0"/>
    </xf>
    <xf numFmtId="14" fontId="26" fillId="0" borderId="28" xfId="1" applyNumberFormat="1" applyFont="1" applyBorder="1" applyAlignment="1" applyProtection="1">
      <alignment horizontal="center" vertical="center"/>
      <protection locked="0"/>
    </xf>
    <xf numFmtId="14" fontId="26" fillId="0" borderId="29" xfId="1" applyNumberFormat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</xf>
    <xf numFmtId="0" fontId="19" fillId="0" borderId="32" xfId="1" applyFont="1" applyBorder="1" applyAlignment="1" applyProtection="1">
      <alignment horizontal="center" vertical="center"/>
    </xf>
    <xf numFmtId="0" fontId="19" fillId="0" borderId="13" xfId="1" applyNumberFormat="1" applyFont="1" applyBorder="1" applyAlignment="1" applyProtection="1">
      <alignment horizontal="center" vertical="center"/>
    </xf>
    <xf numFmtId="0" fontId="19" fillId="0" borderId="32" xfId="1" applyNumberFormat="1" applyFont="1" applyBorder="1" applyAlignment="1" applyProtection="1">
      <alignment horizontal="center" vertical="center"/>
    </xf>
    <xf numFmtId="0" fontId="19" fillId="0" borderId="33" xfId="1" applyFont="1" applyBorder="1" applyAlignment="1" applyProtection="1">
      <alignment horizontal="right" vertical="center"/>
    </xf>
    <xf numFmtId="0" fontId="19" fillId="0" borderId="34" xfId="1" applyFont="1" applyBorder="1" applyAlignment="1" applyProtection="1">
      <alignment horizontal="right" vertical="center"/>
    </xf>
    <xf numFmtId="0" fontId="20" fillId="0" borderId="9" xfId="1" applyFont="1" applyBorder="1" applyAlignment="1" applyProtection="1">
      <alignment horizontal="center" vertical="center"/>
    </xf>
    <xf numFmtId="0" fontId="20" fillId="0" borderId="3" xfId="1" applyFont="1" applyBorder="1" applyAlignment="1" applyProtection="1">
      <alignment horizontal="center" vertical="center"/>
    </xf>
    <xf numFmtId="0" fontId="19" fillId="0" borderId="8" xfId="1" applyFont="1" applyBorder="1" applyAlignment="1" applyProtection="1">
      <alignment horizontal="left" vertical="center"/>
    </xf>
    <xf numFmtId="0" fontId="19" fillId="0" borderId="2" xfId="1" applyFont="1" applyBorder="1" applyAlignment="1" applyProtection="1">
      <alignment horizontal="left" vertical="center"/>
    </xf>
    <xf numFmtId="0" fontId="21" fillId="0" borderId="14" xfId="1" applyNumberFormat="1" applyFont="1" applyBorder="1" applyAlignment="1" applyProtection="1">
      <alignment horizontal="center" vertical="center"/>
      <protection locked="0"/>
    </xf>
    <xf numFmtId="0" fontId="21" fillId="0" borderId="15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/>
      <protection locked="0"/>
    </xf>
    <xf numFmtId="0" fontId="23" fillId="0" borderId="0" xfId="1" applyFont="1" applyAlignment="1" applyProtection="1">
      <alignment horizontal="center"/>
      <protection locked="0"/>
    </xf>
    <xf numFmtId="0" fontId="23" fillId="0" borderId="23" xfId="1" applyFont="1" applyBorder="1" applyAlignment="1" applyProtection="1">
      <alignment horizontal="center"/>
      <protection locked="0"/>
    </xf>
    <xf numFmtId="0" fontId="17" fillId="0" borderId="30" xfId="1" applyFont="1" applyBorder="1" applyAlignment="1" applyProtection="1">
      <alignment vertical="center"/>
      <protection locked="0"/>
    </xf>
    <xf numFmtId="0" fontId="17" fillId="0" borderId="31" xfId="1" applyFont="1" applyBorder="1" applyAlignment="1" applyProtection="1">
      <alignment vertical="center"/>
      <protection locked="0"/>
    </xf>
    <xf numFmtId="0" fontId="22" fillId="5" borderId="17" xfId="1" applyFont="1" applyFill="1" applyBorder="1" applyAlignment="1" applyProtection="1">
      <alignment horizontal="center" vertical="center"/>
      <protection locked="0"/>
    </xf>
    <xf numFmtId="0" fontId="22" fillId="5" borderId="18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15" fillId="0" borderId="0" xfId="1" applyFont="1" applyAlignment="1" applyProtection="1">
      <alignment horizontal="center"/>
      <protection locked="0"/>
    </xf>
    <xf numFmtId="0" fontId="16" fillId="0" borderId="14" xfId="1" applyFont="1" applyBorder="1" applyAlignment="1" applyProtection="1">
      <alignment horizontal="left" vertical="center"/>
    </xf>
    <xf numFmtId="0" fontId="16" fillId="0" borderId="15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righ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25" fillId="0" borderId="22" xfId="1" applyFont="1" applyBorder="1" applyAlignment="1" applyProtection="1">
      <alignment horizontal="center" vertical="center"/>
      <protection locked="0"/>
    </xf>
    <xf numFmtId="0" fontId="25" fillId="0" borderId="0" xfId="1" applyFont="1" applyBorder="1" applyAlignment="1" applyProtection="1">
      <alignment horizontal="center" vertical="center"/>
      <protection locked="0"/>
    </xf>
  </cellXfs>
  <cellStyles count="5">
    <cellStyle name="Normálna" xfId="0" builtinId="0"/>
    <cellStyle name="Normálna 2" xfId="1"/>
    <cellStyle name="normálne_B O C C I A" xfId="3"/>
    <cellStyle name="normálne_Hárok1" xfId="2"/>
    <cellStyle name="normální_Výsledková listina" xfId="4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8FC7FF"/>
      <color rgb="FFFFD28F"/>
      <color rgb="FF96F8B0"/>
      <color rgb="FFFABF8F"/>
      <color rgb="FFD5F1FF"/>
      <color rgb="FFFCDED8"/>
      <color rgb="FF050800"/>
      <color rgb="FF3A60ED"/>
      <color rgb="FFD92505"/>
      <color rgb="FFFA5C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indexed="13"/>
  </sheetPr>
  <dimension ref="A1:Y44"/>
  <sheetViews>
    <sheetView topLeftCell="B1" zoomScaleNormal="100" workbookViewId="0">
      <selection activeCell="G15" sqref="G15"/>
    </sheetView>
  </sheetViews>
  <sheetFormatPr defaultRowHeight="12.75"/>
  <cols>
    <col min="1" max="1" width="10.7109375" style="1" customWidth="1"/>
    <col min="2" max="2" width="15.85546875" style="1" customWidth="1"/>
    <col min="3" max="3" width="3.28515625" style="1" customWidth="1"/>
    <col min="4" max="4" width="2.140625" style="1" customWidth="1"/>
    <col min="5" max="5" width="11.42578125" style="1" customWidth="1"/>
    <col min="6" max="11" width="9.140625" style="1"/>
    <col min="12" max="12" width="2.42578125" style="1" customWidth="1"/>
    <col min="13" max="13" width="9.140625" style="1"/>
    <col min="14" max="14" width="2.28515625" style="1" customWidth="1"/>
    <col min="15" max="15" width="2.140625" style="1" customWidth="1"/>
    <col min="16" max="16384" width="9.140625" style="1"/>
  </cols>
  <sheetData>
    <row r="1" spans="1: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5" ht="123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61">
        <f>C11</f>
        <v>44464</v>
      </c>
      <c r="U3" s="61"/>
    </row>
    <row r="4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customHeight="1">
      <c r="A7" s="5"/>
      <c r="B7" s="7" t="s">
        <v>19</v>
      </c>
      <c r="C7" s="62" t="s">
        <v>24</v>
      </c>
      <c r="D7" s="63"/>
      <c r="E7" s="63"/>
      <c r="F7" s="63"/>
      <c r="G7" s="6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customHeight="1">
      <c r="A8" s="5"/>
      <c r="B8" s="7" t="s">
        <v>18</v>
      </c>
      <c r="C8" s="20" t="s">
        <v>1</v>
      </c>
      <c r="D8" s="19">
        <v>3</v>
      </c>
      <c r="E8" s="18"/>
      <c r="F8" s="18"/>
      <c r="G8" s="17"/>
      <c r="H8" s="2"/>
      <c r="I8" s="2"/>
      <c r="J8" s="2"/>
      <c r="K8" s="2">
        <v>5</v>
      </c>
      <c r="L8" s="16" t="e">
        <f>IF(LARGE($BT$32:$BT$68,1)=BT32,1,IF(LARGE($BT$32:$BT$68,2)=BT32,2,IF(LARGE($BT$32:$BT$68,3)=BT32,3,IF(LARGE($BT$32:$BT$68,4)=BT32,4,IF(LARGE($BT$32:$BT$68,5)=BT32,5,-1)))))=IF(LARGE($BT$32:$BT$68,1)=BT32,1,IF(LARGE($BT$32:$BT$68,2)=BT32,2,IF(LARGE($BT$32:$BT$68,3)=BT32,3,IF(LARGE($BT$32:$BT$68,4)=BT32,4,IF(LARGE($BT$32:$BT$68,5)=BT32,5,-1)))))</f>
        <v>#NUM!</v>
      </c>
      <c r="M8" s="15" t="e">
        <f>IF(LARGE($BT$32:$BT$68,1)=BT32,1,IF(LARGE($BT$32:$BT$68,2)=BT32,2,IF(LARGE($BT$32:$BT$68,3)=BT32,3,IF(LARGE($BT$32:$BT$68,4)=BT32,4,IF(LARGE($BT$32:$BT$68,5)=BT32,5,-1)))))=IF(LARGE($BT$32:$BT$68,1)=BT32,1,IF(LARGE($BT$32:$BT$68,2)=BT32,2,IF(LARGE($BT$32:$BT$68,3)=BT32,3,IF(LARGE($BT$32:$BT$68,4)=BT32,4,IF(LARGE($BT$32:$BT$68,5)=BT32,5,-1)))))</f>
        <v>#NUM!</v>
      </c>
      <c r="N8" s="15">
        <f>D8*100</f>
        <v>300</v>
      </c>
      <c r="O8" s="15">
        <f>N8+1</f>
        <v>301</v>
      </c>
      <c r="P8" s="14" t="e">
        <f>IF(LARGE($BT$32:$BT$68,1)=BT32,1,IF(LARGE($BT$32:$BT$68,2)=BT32,2,IF(LARGE($BT$32:$BT$68,3)=BT32,3,IF(LARGE($BT$32:$BT$68,4)=BT32,4,IF(LARGE($BT$32:$BT$68,5)=BT32,5,-1)))))=IF(LARGE($BT$32:$BT$68,1)=BT32,1,IF(LARGE($BT$32:$BT$68,2)=BT32,2,IF(LARGE($BT$32:$BT$68,3)=BT32,3,IF(LARGE($BT$32:$BT$68,4)=BT32,4,IF(LARGE($BT$32:$BT$68,5)=BT32,5,-1)))))</f>
        <v>#NUM!</v>
      </c>
      <c r="Q8" s="2"/>
      <c r="R8" s="2"/>
      <c r="S8" s="2"/>
      <c r="T8" s="2"/>
      <c r="U8" s="2"/>
      <c r="V8" s="2"/>
      <c r="W8" s="2"/>
      <c r="X8" s="2"/>
      <c r="Y8" s="2"/>
    </row>
    <row r="9" spans="1:25" ht="15" customHeight="1">
      <c r="A9" s="5"/>
      <c r="B9" s="13" t="s">
        <v>17</v>
      </c>
      <c r="C9" s="64"/>
      <c r="D9" s="64"/>
      <c r="E9" s="64"/>
      <c r="F9" s="64"/>
      <c r="G9" s="64"/>
      <c r="H9" s="2"/>
      <c r="I9" s="2"/>
      <c r="J9" s="2"/>
      <c r="K9" s="2"/>
      <c r="L9" s="12" t="e">
        <f>IF(LARGE($BT$32:$BT$68,1)=BT32,1,IF(LARGE($BT$32:$BT$68,2)=BT32,2,IF(LARGE($BT$32:$BT$68,3)=BT32,3,IF(LARGE($BT$32:$BT$68,4)=BT32,4,IF(LARGE($BT$32:$BT$68,5)=BT32,5,-1)))))=IF(LARGE($BT$32:$BT$68,1)=BT32,1,IF(LARGE($BT$32:$BT$68,2)=BT32,2,IF(LARGE($BT$32:$BT$68,3)=BT32,3,IF(LARGE($BT$32:$BT$68,4)=BT32,4,IF(LARGE($BT$32:$BT$68,5)=BT32,5,-1)))))</f>
        <v>#NUM!</v>
      </c>
      <c r="M9" s="10" t="s">
        <v>16</v>
      </c>
      <c r="N9" s="11"/>
      <c r="O9" s="10"/>
      <c r="P9" s="9"/>
      <c r="Q9" s="2"/>
      <c r="R9" s="2"/>
      <c r="S9" s="2"/>
      <c r="T9" s="2"/>
      <c r="U9" s="2"/>
      <c r="V9" s="2"/>
      <c r="W9" s="2"/>
      <c r="X9" s="2"/>
      <c r="Y9" s="2"/>
    </row>
    <row r="10" spans="1:25" ht="15" customHeight="1">
      <c r="A10" s="5"/>
      <c r="B10" s="8" t="s">
        <v>15</v>
      </c>
      <c r="C10" s="62" t="s">
        <v>23</v>
      </c>
      <c r="D10" s="63"/>
      <c r="E10" s="63"/>
      <c r="F10" s="63"/>
      <c r="G10" s="6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customHeight="1">
      <c r="A11" s="5"/>
      <c r="B11" s="7" t="s">
        <v>14</v>
      </c>
      <c r="C11" s="65">
        <v>44464</v>
      </c>
      <c r="D11" s="65"/>
      <c r="E11" s="65"/>
      <c r="F11" s="65"/>
      <c r="G11" s="65"/>
      <c r="H11" s="54"/>
      <c r="I11" s="5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5"/>
      <c r="B12" s="5"/>
      <c r="C12" s="5"/>
      <c r="D12" s="5"/>
      <c r="E12" s="5"/>
      <c r="F12" s="5"/>
      <c r="G12" s="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5"/>
      <c r="B13" s="6" t="s">
        <v>13</v>
      </c>
      <c r="C13" s="5"/>
      <c r="D13" s="5"/>
      <c r="E13" s="5"/>
      <c r="F13" s="5"/>
      <c r="G13" s="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s="5"/>
      <c r="B14" s="5"/>
      <c r="C14" s="5"/>
      <c r="D14" s="5"/>
      <c r="E14" s="5"/>
      <c r="F14" s="5"/>
      <c r="G14" s="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2.75" customHeight="1">
      <c r="A17" s="2"/>
      <c r="B17" s="4"/>
      <c r="C17" s="4"/>
      <c r="D17" s="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>
      <c r="A18" s="2"/>
      <c r="B18" s="4"/>
      <c r="C18" s="4"/>
      <c r="D18" s="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>
      <c r="A19" s="2"/>
      <c r="B19" s="4"/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2.75" customHeight="1">
      <c r="A20" s="2"/>
      <c r="B20" s="4"/>
      <c r="C20" s="4"/>
      <c r="D20" s="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.75" customHeight="1">
      <c r="A21" s="2"/>
      <c r="B21" s="4"/>
      <c r="C21" s="4"/>
      <c r="D21" s="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2.75" customHeight="1">
      <c r="A22" s="2"/>
      <c r="B22" s="4"/>
      <c r="C22" s="4"/>
      <c r="D22" s="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customHeight="1">
      <c r="A23" s="2"/>
      <c r="B23" s="4"/>
      <c r="C23" s="4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>
      <c r="A24" s="2"/>
      <c r="B24" s="4"/>
      <c r="C24" s="4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>
      <c r="A31" s="2"/>
      <c r="B31" s="2"/>
      <c r="C31" s="2"/>
      <c r="D31" s="2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</sheetData>
  <sheetProtection selectLockedCells="1" selectUnlockedCells="1"/>
  <mergeCells count="5">
    <mergeCell ref="T3:U3"/>
    <mergeCell ref="C7:G7"/>
    <mergeCell ref="C9:G9"/>
    <mergeCell ref="C10:G10"/>
    <mergeCell ref="C11:G1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10"/>
  </sheetPr>
  <dimension ref="B1:AE24"/>
  <sheetViews>
    <sheetView showGridLines="0" tabSelected="1" zoomScaleNormal="100" workbookViewId="0">
      <selection activeCell="AF10" sqref="AF10"/>
    </sheetView>
  </sheetViews>
  <sheetFormatPr defaultRowHeight="21" customHeight="1"/>
  <cols>
    <col min="1" max="1" width="2.7109375" style="24" customWidth="1"/>
    <col min="2" max="2" width="3.7109375" style="24" customWidth="1"/>
    <col min="3" max="3" width="4.7109375" style="24" customWidth="1"/>
    <col min="4" max="4" width="12.85546875" style="24" customWidth="1"/>
    <col min="5" max="5" width="11.42578125" style="24" customWidth="1"/>
    <col min="6" max="6" width="3.7109375" style="31" customWidth="1"/>
    <col min="7" max="7" width="1.7109375" style="24" customWidth="1"/>
    <col min="8" max="8" width="4.140625" style="32" customWidth="1"/>
    <col min="9" max="9" width="3.7109375" style="24" customWidth="1"/>
    <col min="10" max="10" width="1.7109375" style="24" customWidth="1"/>
    <col min="11" max="11" width="4.140625" style="24" customWidth="1"/>
    <col min="12" max="12" width="3.7109375" style="24" customWidth="1"/>
    <col min="13" max="13" width="1.7109375" style="24" customWidth="1"/>
    <col min="14" max="14" width="4.140625" style="24" customWidth="1"/>
    <col min="15" max="15" width="3.7109375" style="24" customWidth="1"/>
    <col min="16" max="16" width="1.7109375" style="24" customWidth="1"/>
    <col min="17" max="17" width="4.140625" style="24" customWidth="1"/>
    <col min="18" max="18" width="3.7109375" style="24" customWidth="1"/>
    <col min="19" max="19" width="1.7109375" style="24" customWidth="1"/>
    <col min="20" max="20" width="4.140625" style="24" customWidth="1"/>
    <col min="21" max="21" width="7.85546875" style="24" customWidth="1"/>
    <col min="22" max="22" width="10.7109375" style="24" customWidth="1"/>
    <col min="23" max="23" width="3.7109375" style="24" customWidth="1"/>
    <col min="24" max="24" width="1.7109375" style="24" customWidth="1"/>
    <col min="25" max="25" width="3.5703125" style="24" customWidth="1"/>
    <col min="26" max="29" width="0" style="24" hidden="1" customWidth="1"/>
    <col min="30" max="30" width="10" style="24" customWidth="1"/>
    <col min="31" max="31" width="8.140625" style="24" customWidth="1"/>
    <col min="32" max="32" width="14.85546875" style="24" customWidth="1"/>
    <col min="33" max="33" width="2.140625" style="24" customWidth="1"/>
    <col min="34" max="34" width="15" style="24" customWidth="1"/>
    <col min="35" max="35" width="18.7109375" style="24" customWidth="1"/>
    <col min="36" max="36" width="5.7109375" style="24" customWidth="1"/>
    <col min="37" max="37" width="5.5703125" style="24" customWidth="1"/>
    <col min="38" max="38" width="5" style="24" customWidth="1"/>
    <col min="39" max="39" width="5.5703125" style="24" customWidth="1"/>
    <col min="40" max="40" width="10" style="24" customWidth="1"/>
    <col min="41" max="16384" width="9.140625" style="24"/>
  </cols>
  <sheetData>
    <row r="1" spans="2:31" ht="20.25" customHeight="1">
      <c r="B1" s="103"/>
      <c r="C1" s="103"/>
      <c r="D1" s="104" t="s">
        <v>25</v>
      </c>
      <c r="E1" s="104"/>
      <c r="F1" s="21"/>
      <c r="G1" s="22"/>
      <c r="H1" s="23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2:31" ht="12.75" customHeight="1">
      <c r="B2" s="22"/>
      <c r="C2" s="22"/>
      <c r="D2" s="22"/>
      <c r="E2" s="22"/>
      <c r="F2" s="21"/>
      <c r="G2" s="22"/>
      <c r="H2" s="23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2:31" ht="15" customHeight="1">
      <c r="B3" s="25"/>
      <c r="C3" s="42" t="s">
        <v>12</v>
      </c>
      <c r="D3" s="42" t="s">
        <v>11</v>
      </c>
      <c r="E3" s="42" t="s">
        <v>10</v>
      </c>
      <c r="F3" s="66">
        <v>1</v>
      </c>
      <c r="G3" s="66"/>
      <c r="H3" s="66"/>
      <c r="I3" s="66">
        <v>2</v>
      </c>
      <c r="J3" s="66"/>
      <c r="K3" s="66"/>
      <c r="L3" s="66">
        <v>3</v>
      </c>
      <c r="M3" s="66"/>
      <c r="N3" s="66"/>
      <c r="O3" s="66">
        <v>4</v>
      </c>
      <c r="P3" s="66"/>
      <c r="Q3" s="66"/>
      <c r="R3" s="66">
        <v>5</v>
      </c>
      <c r="S3" s="66"/>
      <c r="T3" s="66"/>
      <c r="U3" s="52" t="s">
        <v>20</v>
      </c>
      <c r="V3" s="53" t="s">
        <v>9</v>
      </c>
      <c r="W3" s="66" t="s">
        <v>8</v>
      </c>
      <c r="X3" s="66"/>
      <c r="Y3" s="66"/>
      <c r="Z3" s="42" t="s">
        <v>7</v>
      </c>
      <c r="AA3" s="42" t="s">
        <v>6</v>
      </c>
      <c r="AB3" s="42" t="s">
        <v>5</v>
      </c>
      <c r="AC3" s="42"/>
      <c r="AD3" s="43" t="s">
        <v>4</v>
      </c>
    </row>
    <row r="4" spans="2:31" ht="18" customHeight="1">
      <c r="B4" s="73">
        <v>1</v>
      </c>
      <c r="C4" s="74">
        <v>301</v>
      </c>
      <c r="D4" s="105" t="s">
        <v>26</v>
      </c>
      <c r="E4" s="76" t="s">
        <v>33</v>
      </c>
      <c r="F4" s="67"/>
      <c r="G4" s="68"/>
      <c r="H4" s="78"/>
      <c r="I4" s="35">
        <v>5</v>
      </c>
      <c r="J4" s="36" t="s">
        <v>3</v>
      </c>
      <c r="K4" s="37">
        <v>1</v>
      </c>
      <c r="L4" s="35">
        <v>9</v>
      </c>
      <c r="M4" s="36" t="s">
        <v>3</v>
      </c>
      <c r="N4" s="37">
        <v>0</v>
      </c>
      <c r="O4" s="35">
        <v>4</v>
      </c>
      <c r="P4" s="36" t="s">
        <v>3</v>
      </c>
      <c r="Q4" s="50">
        <v>7</v>
      </c>
      <c r="R4" s="35">
        <v>5</v>
      </c>
      <c r="S4" s="36" t="s">
        <v>3</v>
      </c>
      <c r="T4" s="50">
        <v>1</v>
      </c>
      <c r="U4" s="84">
        <v>4</v>
      </c>
      <c r="V4" s="86">
        <v>3</v>
      </c>
      <c r="W4" s="88">
        <v>23</v>
      </c>
      <c r="X4" s="90" t="s">
        <v>3</v>
      </c>
      <c r="Y4" s="92">
        <v>9</v>
      </c>
      <c r="Z4" s="94" t="e">
        <f>V4/$D$11</f>
        <v>#DIV/0!</v>
      </c>
      <c r="AA4" s="94" t="e">
        <f>(W4-Y4)/$D$11</f>
        <v>#DIV/0!</v>
      </c>
      <c r="AB4" s="94" t="e">
        <f>W4/$D$11</f>
        <v>#DIV/0!</v>
      </c>
      <c r="AC4" s="99" t="e">
        <f>Z4*1000000+AA4*1000+AB4</f>
        <v>#DIV/0!</v>
      </c>
      <c r="AD4" s="101">
        <v>1</v>
      </c>
    </row>
    <row r="5" spans="2:31" ht="12" customHeight="1">
      <c r="B5" s="73"/>
      <c r="C5" s="74"/>
      <c r="D5" s="106"/>
      <c r="E5" s="77"/>
      <c r="F5" s="70"/>
      <c r="G5" s="71"/>
      <c r="H5" s="79"/>
      <c r="I5" s="49"/>
      <c r="J5" s="38"/>
      <c r="K5" s="39"/>
      <c r="L5" s="49"/>
      <c r="M5" s="38"/>
      <c r="N5" s="39"/>
      <c r="O5" s="49"/>
      <c r="P5" s="38"/>
      <c r="Q5" s="51"/>
      <c r="R5" s="49"/>
      <c r="S5" s="38"/>
      <c r="T5" s="51"/>
      <c r="U5" s="85"/>
      <c r="V5" s="87"/>
      <c r="W5" s="89"/>
      <c r="X5" s="91"/>
      <c r="Y5" s="93"/>
      <c r="Z5" s="95"/>
      <c r="AA5" s="95"/>
      <c r="AB5" s="95"/>
      <c r="AC5" s="100"/>
      <c r="AD5" s="102"/>
    </row>
    <row r="6" spans="2:31" ht="18" customHeight="1">
      <c r="B6" s="73">
        <v>2</v>
      </c>
      <c r="C6" s="74">
        <v>302</v>
      </c>
      <c r="D6" s="75" t="s">
        <v>27</v>
      </c>
      <c r="E6" s="76" t="s">
        <v>31</v>
      </c>
      <c r="F6" s="35">
        <v>1</v>
      </c>
      <c r="G6" s="36" t="s">
        <v>3</v>
      </c>
      <c r="H6" s="37">
        <v>5</v>
      </c>
      <c r="I6" s="67"/>
      <c r="J6" s="68"/>
      <c r="K6" s="78"/>
      <c r="L6" s="35">
        <v>14</v>
      </c>
      <c r="M6" s="36" t="s">
        <v>3</v>
      </c>
      <c r="N6" s="37">
        <v>0</v>
      </c>
      <c r="O6" s="35">
        <v>11</v>
      </c>
      <c r="P6" s="36" t="s">
        <v>3</v>
      </c>
      <c r="Q6" s="50">
        <v>1</v>
      </c>
      <c r="R6" s="35">
        <v>11</v>
      </c>
      <c r="S6" s="36" t="s">
        <v>3</v>
      </c>
      <c r="T6" s="50">
        <v>1</v>
      </c>
      <c r="U6" s="84">
        <v>4</v>
      </c>
      <c r="V6" s="86">
        <v>3</v>
      </c>
      <c r="W6" s="88">
        <v>37</v>
      </c>
      <c r="X6" s="90" t="s">
        <v>3</v>
      </c>
      <c r="Y6" s="92">
        <v>7</v>
      </c>
      <c r="Z6" s="94" t="e">
        <f>V6/$D$11</f>
        <v>#DIV/0!</v>
      </c>
      <c r="AA6" s="94" t="e">
        <f>(W6-Y6)/$D$11</f>
        <v>#DIV/0!</v>
      </c>
      <c r="AB6" s="94" t="e">
        <f>W6/$D$11</f>
        <v>#DIV/0!</v>
      </c>
      <c r="AC6" s="99" t="e">
        <f>Z6*1000000+AA6*1000+AB6</f>
        <v>#DIV/0!</v>
      </c>
      <c r="AD6" s="101">
        <v>2</v>
      </c>
    </row>
    <row r="7" spans="2:31" ht="12" customHeight="1">
      <c r="B7" s="73"/>
      <c r="C7" s="74"/>
      <c r="D7" s="75"/>
      <c r="E7" s="77"/>
      <c r="F7" s="40"/>
      <c r="G7" s="38"/>
      <c r="H7" s="39"/>
      <c r="I7" s="70"/>
      <c r="J7" s="71"/>
      <c r="K7" s="79"/>
      <c r="L7" s="49"/>
      <c r="M7" s="38"/>
      <c r="N7" s="39"/>
      <c r="O7" s="58"/>
      <c r="P7" s="38"/>
      <c r="Q7" s="51"/>
      <c r="R7" s="58"/>
      <c r="S7" s="38"/>
      <c r="T7" s="51"/>
      <c r="U7" s="85"/>
      <c r="V7" s="87"/>
      <c r="W7" s="89"/>
      <c r="X7" s="91"/>
      <c r="Y7" s="93"/>
      <c r="Z7" s="95"/>
      <c r="AA7" s="95"/>
      <c r="AB7" s="95"/>
      <c r="AC7" s="100"/>
      <c r="AD7" s="102"/>
    </row>
    <row r="8" spans="2:31" ht="18" customHeight="1">
      <c r="B8" s="73">
        <v>3</v>
      </c>
      <c r="C8" s="74">
        <v>303</v>
      </c>
      <c r="D8" s="75" t="s">
        <v>28</v>
      </c>
      <c r="E8" s="76" t="s">
        <v>32</v>
      </c>
      <c r="F8" s="35">
        <v>0</v>
      </c>
      <c r="G8" s="36" t="s">
        <v>3</v>
      </c>
      <c r="H8" s="37">
        <v>9</v>
      </c>
      <c r="I8" s="35">
        <v>0</v>
      </c>
      <c r="J8" s="36" t="s">
        <v>3</v>
      </c>
      <c r="K8" s="37">
        <v>14</v>
      </c>
      <c r="L8" s="67"/>
      <c r="M8" s="68"/>
      <c r="N8" s="78"/>
      <c r="O8" s="59">
        <v>3</v>
      </c>
      <c r="P8" s="36">
        <v>3</v>
      </c>
      <c r="Q8" s="50">
        <v>3</v>
      </c>
      <c r="R8" s="35">
        <v>8</v>
      </c>
      <c r="S8" s="36" t="s">
        <v>3</v>
      </c>
      <c r="T8" s="50">
        <v>2</v>
      </c>
      <c r="U8" s="84">
        <v>4</v>
      </c>
      <c r="V8" s="86">
        <v>2</v>
      </c>
      <c r="W8" s="88">
        <v>11</v>
      </c>
      <c r="X8" s="90" t="s">
        <v>3</v>
      </c>
      <c r="Y8" s="92">
        <v>28</v>
      </c>
      <c r="Z8" s="94" t="e">
        <f>V8/$D$11</f>
        <v>#DIV/0!</v>
      </c>
      <c r="AA8" s="94" t="e">
        <f>(W8-Y8)/$D$11</f>
        <v>#DIV/0!</v>
      </c>
      <c r="AB8" s="94" t="e">
        <f>W8/$D$11</f>
        <v>#DIV/0!</v>
      </c>
      <c r="AC8" s="99" t="e">
        <f>Z8*1000000+AA8*1000+AB8</f>
        <v>#DIV/0!</v>
      </c>
      <c r="AD8" s="101">
        <v>3</v>
      </c>
    </row>
    <row r="9" spans="2:31" ht="12" customHeight="1">
      <c r="B9" s="73"/>
      <c r="C9" s="74"/>
      <c r="D9" s="75"/>
      <c r="E9" s="77"/>
      <c r="F9" s="40"/>
      <c r="G9" s="38"/>
      <c r="H9" s="39"/>
      <c r="I9" s="49"/>
      <c r="J9" s="41"/>
      <c r="K9" s="39"/>
      <c r="L9" s="70"/>
      <c r="M9" s="71"/>
      <c r="N9" s="79"/>
      <c r="O9" s="49"/>
      <c r="P9" s="41"/>
      <c r="Q9" s="51"/>
      <c r="R9" s="49"/>
      <c r="S9" s="41"/>
      <c r="T9" s="51"/>
      <c r="U9" s="85"/>
      <c r="V9" s="87"/>
      <c r="W9" s="89"/>
      <c r="X9" s="91"/>
      <c r="Y9" s="93"/>
      <c r="Z9" s="95"/>
      <c r="AA9" s="95"/>
      <c r="AB9" s="95"/>
      <c r="AC9" s="100"/>
      <c r="AD9" s="102"/>
    </row>
    <row r="10" spans="2:31" ht="18" customHeight="1">
      <c r="B10" s="73">
        <v>4</v>
      </c>
      <c r="C10" s="74">
        <v>304</v>
      </c>
      <c r="D10" s="75" t="s">
        <v>29</v>
      </c>
      <c r="E10" s="76" t="s">
        <v>32</v>
      </c>
      <c r="F10" s="35">
        <v>7</v>
      </c>
      <c r="G10" s="36" t="s">
        <v>3</v>
      </c>
      <c r="H10" s="37">
        <v>4</v>
      </c>
      <c r="I10" s="35">
        <v>1</v>
      </c>
      <c r="J10" s="36" t="s">
        <v>3</v>
      </c>
      <c r="K10" s="37">
        <v>11</v>
      </c>
      <c r="L10" s="35">
        <v>3</v>
      </c>
      <c r="M10" s="36" t="s">
        <v>3</v>
      </c>
      <c r="N10" s="60">
        <v>3</v>
      </c>
      <c r="O10" s="67"/>
      <c r="P10" s="68"/>
      <c r="Q10" s="69"/>
      <c r="R10" s="35">
        <v>8</v>
      </c>
      <c r="S10" s="36" t="s">
        <v>3</v>
      </c>
      <c r="T10" s="50">
        <v>1</v>
      </c>
      <c r="U10" s="84">
        <v>4</v>
      </c>
      <c r="V10" s="86">
        <v>1</v>
      </c>
      <c r="W10" s="88">
        <v>19</v>
      </c>
      <c r="X10" s="90" t="s">
        <v>3</v>
      </c>
      <c r="Y10" s="92">
        <v>19</v>
      </c>
      <c r="Z10" s="94" t="e">
        <f>V10/$D$11</f>
        <v>#DIV/0!</v>
      </c>
      <c r="AA10" s="94" t="e">
        <f>(W10-Y10)/$D$11</f>
        <v>#DIV/0!</v>
      </c>
      <c r="AB10" s="94" t="e">
        <f>W10/$D$11</f>
        <v>#DIV/0!</v>
      </c>
      <c r="AC10" s="99" t="e">
        <f>Z10*1000000+AA10*1000+AB10</f>
        <v>#DIV/0!</v>
      </c>
      <c r="AD10" s="101">
        <v>4</v>
      </c>
    </row>
    <row r="11" spans="2:31" ht="12" customHeight="1">
      <c r="B11" s="73"/>
      <c r="C11" s="74"/>
      <c r="D11" s="75"/>
      <c r="E11" s="77"/>
      <c r="F11" s="40"/>
      <c r="G11" s="38"/>
      <c r="H11" s="39"/>
      <c r="I11" s="49"/>
      <c r="J11" s="38"/>
      <c r="K11" s="39"/>
      <c r="L11" s="49"/>
      <c r="M11" s="38"/>
      <c r="N11" s="39"/>
      <c r="O11" s="70"/>
      <c r="P11" s="71"/>
      <c r="Q11" s="72"/>
      <c r="R11" s="49"/>
      <c r="S11" s="41"/>
      <c r="T11" s="51"/>
      <c r="U11" s="85"/>
      <c r="V11" s="87"/>
      <c r="W11" s="89"/>
      <c r="X11" s="91"/>
      <c r="Y11" s="93"/>
      <c r="Z11" s="95"/>
      <c r="AA11" s="95"/>
      <c r="AB11" s="95"/>
      <c r="AC11" s="100"/>
      <c r="AD11" s="102"/>
    </row>
    <row r="12" spans="2:31" ht="18" customHeight="1">
      <c r="B12" s="73">
        <v>5</v>
      </c>
      <c r="C12" s="74">
        <v>305</v>
      </c>
      <c r="D12" s="75" t="s">
        <v>30</v>
      </c>
      <c r="E12" s="76" t="s">
        <v>33</v>
      </c>
      <c r="F12" s="35">
        <v>1</v>
      </c>
      <c r="G12" s="36" t="s">
        <v>3</v>
      </c>
      <c r="H12" s="37">
        <v>5</v>
      </c>
      <c r="I12" s="35">
        <v>1</v>
      </c>
      <c r="J12" s="36" t="s">
        <v>3</v>
      </c>
      <c r="K12" s="37">
        <v>11</v>
      </c>
      <c r="L12" s="35">
        <v>2</v>
      </c>
      <c r="M12" s="36" t="s">
        <v>3</v>
      </c>
      <c r="N12" s="37">
        <v>8</v>
      </c>
      <c r="O12" s="35">
        <v>1</v>
      </c>
      <c r="P12" s="36" t="s">
        <v>3</v>
      </c>
      <c r="Q12" s="37">
        <v>8</v>
      </c>
      <c r="R12" s="67"/>
      <c r="S12" s="68"/>
      <c r="T12" s="69"/>
      <c r="U12" s="84">
        <v>4</v>
      </c>
      <c r="V12" s="86">
        <v>0</v>
      </c>
      <c r="W12" s="88">
        <v>5</v>
      </c>
      <c r="X12" s="90" t="s">
        <v>3</v>
      </c>
      <c r="Y12" s="92">
        <v>32</v>
      </c>
      <c r="Z12" s="94" t="e">
        <f>V12/$D$11</f>
        <v>#DIV/0!</v>
      </c>
      <c r="AA12" s="94" t="e">
        <f>(W12-Y12)/$D$11</f>
        <v>#DIV/0!</v>
      </c>
      <c r="AB12" s="94" t="e">
        <f>W12/$D$11</f>
        <v>#DIV/0!</v>
      </c>
      <c r="AC12" s="99" t="e">
        <f>Z12*1000000+AA12*1000+AB12</f>
        <v>#DIV/0!</v>
      </c>
      <c r="AD12" s="101">
        <v>5</v>
      </c>
    </row>
    <row r="13" spans="2:31" ht="12.75" customHeight="1">
      <c r="B13" s="73"/>
      <c r="C13" s="74"/>
      <c r="D13" s="75"/>
      <c r="E13" s="77"/>
      <c r="F13" s="40"/>
      <c r="G13" s="38"/>
      <c r="H13" s="39"/>
      <c r="I13" s="49"/>
      <c r="J13" s="38"/>
      <c r="K13" s="39"/>
      <c r="L13" s="49"/>
      <c r="M13" s="38"/>
      <c r="N13" s="39"/>
      <c r="O13" s="49"/>
      <c r="P13" s="38"/>
      <c r="Q13" s="39"/>
      <c r="R13" s="70"/>
      <c r="S13" s="71"/>
      <c r="T13" s="72"/>
      <c r="U13" s="85"/>
      <c r="V13" s="87"/>
      <c r="W13" s="89"/>
      <c r="X13" s="91"/>
      <c r="Y13" s="93"/>
      <c r="Z13" s="95"/>
      <c r="AA13" s="95"/>
      <c r="AB13" s="95"/>
      <c r="AC13" s="100"/>
      <c r="AD13" s="102"/>
    </row>
    <row r="14" spans="2:31" ht="27" customHeight="1">
      <c r="C14" s="56" t="s">
        <v>22</v>
      </c>
      <c r="D14" s="57"/>
      <c r="E14" s="116" t="str">
        <f>ÚDAJE!C10</f>
        <v>Martina Kinčešová</v>
      </c>
      <c r="F14" s="117"/>
      <c r="G14" s="117"/>
      <c r="H14" s="117"/>
      <c r="I14" s="117"/>
      <c r="J14" s="117"/>
      <c r="K14" s="117"/>
      <c r="L14" s="117"/>
      <c r="M14" s="117"/>
      <c r="N14" s="117"/>
      <c r="O14" s="80"/>
      <c r="P14" s="80"/>
      <c r="Q14" s="80"/>
      <c r="R14" s="96" t="s">
        <v>21</v>
      </c>
      <c r="S14" s="97"/>
      <c r="T14" s="98"/>
      <c r="U14" s="81">
        <f>ÚDAJE!C11</f>
        <v>44464</v>
      </c>
      <c r="V14" s="82"/>
      <c r="W14" s="82"/>
      <c r="X14" s="82"/>
      <c r="Y14" s="82"/>
      <c r="Z14" s="82"/>
      <c r="AA14" s="82"/>
      <c r="AB14" s="82"/>
      <c r="AC14" s="82"/>
      <c r="AD14" s="83"/>
    </row>
    <row r="15" spans="2:31" ht="12.75" customHeight="1">
      <c r="D15" s="26"/>
      <c r="E15" s="26"/>
      <c r="F15" s="26"/>
      <c r="G15" s="26"/>
      <c r="H15" s="26"/>
      <c r="I15" s="26"/>
      <c r="J15" s="26"/>
      <c r="K15" s="28"/>
      <c r="L15" s="28"/>
      <c r="M15" s="27"/>
      <c r="N15" s="27"/>
    </row>
    <row r="16" spans="2:31" ht="12.75" customHeight="1">
      <c r="B16" s="44"/>
      <c r="C16" s="45"/>
      <c r="D16" s="110" t="s">
        <v>2</v>
      </c>
      <c r="E16" s="110"/>
      <c r="F16" s="110"/>
      <c r="G16" s="110"/>
      <c r="H16" s="110"/>
      <c r="I16" s="110"/>
      <c r="J16" s="110"/>
      <c r="K16" s="110"/>
      <c r="L16" s="110"/>
      <c r="M16" s="111"/>
      <c r="N16" s="29"/>
      <c r="O16" s="108" t="s">
        <v>1</v>
      </c>
      <c r="P16" s="108"/>
      <c r="Q16" s="108"/>
      <c r="R16" s="108"/>
      <c r="S16" s="108"/>
      <c r="T16" s="108"/>
      <c r="U16" s="108"/>
      <c r="V16" s="108"/>
      <c r="W16" s="109">
        <f>IF(ISNUMBER(ÚDAJE!D8),ÚDAJE!D8,"")</f>
        <v>3</v>
      </c>
      <c r="X16" s="109"/>
      <c r="Y16" s="109"/>
      <c r="Z16" s="109"/>
      <c r="AA16" s="109"/>
      <c r="AB16" s="109"/>
      <c r="AC16" s="109"/>
      <c r="AD16" s="109"/>
      <c r="AE16" s="33"/>
    </row>
    <row r="17" spans="2:31" ht="12.75" customHeight="1">
      <c r="B17" s="46"/>
      <c r="C17" s="27"/>
      <c r="D17" s="112"/>
      <c r="E17" s="112"/>
      <c r="F17" s="112"/>
      <c r="G17" s="112"/>
      <c r="H17" s="112"/>
      <c r="I17" s="112"/>
      <c r="J17" s="112"/>
      <c r="K17" s="112"/>
      <c r="L17" s="112"/>
      <c r="M17" s="113"/>
      <c r="N17" s="29"/>
      <c r="O17" s="108"/>
      <c r="P17" s="108"/>
      <c r="Q17" s="108"/>
      <c r="R17" s="108"/>
      <c r="S17" s="108"/>
      <c r="T17" s="108"/>
      <c r="U17" s="108"/>
      <c r="V17" s="108"/>
      <c r="W17" s="109"/>
      <c r="X17" s="109"/>
      <c r="Y17" s="109"/>
      <c r="Z17" s="109"/>
      <c r="AA17" s="109"/>
      <c r="AB17" s="109"/>
      <c r="AC17" s="109"/>
      <c r="AD17" s="109"/>
    </row>
    <row r="18" spans="2:31" ht="12.75" customHeight="1">
      <c r="B18" s="46"/>
      <c r="C18" s="27"/>
      <c r="D18" s="112"/>
      <c r="E18" s="112"/>
      <c r="F18" s="112"/>
      <c r="G18" s="112"/>
      <c r="H18" s="112"/>
      <c r="I18" s="112"/>
      <c r="J18" s="112"/>
      <c r="K18" s="112"/>
      <c r="L18" s="112"/>
      <c r="M18" s="113"/>
      <c r="N18" s="29"/>
      <c r="O18" s="108"/>
      <c r="P18" s="108"/>
      <c r="Q18" s="108"/>
      <c r="R18" s="108"/>
      <c r="S18" s="108"/>
      <c r="T18" s="108"/>
      <c r="U18" s="108"/>
      <c r="V18" s="108"/>
      <c r="W18" s="109"/>
      <c r="X18" s="109"/>
      <c r="Y18" s="109"/>
      <c r="Z18" s="109"/>
      <c r="AA18" s="109"/>
      <c r="AB18" s="109"/>
      <c r="AC18" s="109"/>
      <c r="AD18" s="109"/>
    </row>
    <row r="19" spans="2:31" ht="12.75" customHeight="1">
      <c r="B19" s="46"/>
      <c r="C19" s="27"/>
      <c r="D19" s="112"/>
      <c r="E19" s="112"/>
      <c r="F19" s="112"/>
      <c r="G19" s="112"/>
      <c r="H19" s="112"/>
      <c r="I19" s="112"/>
      <c r="J19" s="112"/>
      <c r="K19" s="112"/>
      <c r="L19" s="112"/>
      <c r="M19" s="113"/>
      <c r="N19" s="29"/>
      <c r="O19" s="108"/>
      <c r="P19" s="108"/>
      <c r="Q19" s="108"/>
      <c r="R19" s="108"/>
      <c r="S19" s="108"/>
      <c r="T19" s="108"/>
      <c r="U19" s="108"/>
      <c r="V19" s="108"/>
      <c r="W19" s="109"/>
      <c r="X19" s="109"/>
      <c r="Y19" s="109"/>
      <c r="Z19" s="109"/>
      <c r="AA19" s="109"/>
      <c r="AB19" s="109"/>
      <c r="AC19" s="109"/>
      <c r="AD19" s="109"/>
    </row>
    <row r="20" spans="2:31" ht="12.75" customHeight="1">
      <c r="B20" s="46"/>
      <c r="C20" s="27"/>
      <c r="D20" s="112"/>
      <c r="E20" s="112"/>
      <c r="F20" s="112"/>
      <c r="G20" s="112"/>
      <c r="H20" s="112"/>
      <c r="I20" s="112"/>
      <c r="J20" s="112"/>
      <c r="K20" s="112"/>
      <c r="L20" s="112"/>
      <c r="M20" s="113"/>
      <c r="N20" s="29"/>
      <c r="O20" s="108"/>
      <c r="P20" s="108"/>
      <c r="Q20" s="108"/>
      <c r="R20" s="108"/>
      <c r="S20" s="108"/>
      <c r="T20" s="108"/>
      <c r="U20" s="108"/>
      <c r="V20" s="108"/>
      <c r="W20" s="109"/>
      <c r="X20" s="109"/>
      <c r="Y20" s="109"/>
      <c r="Z20" s="109"/>
      <c r="AA20" s="109"/>
      <c r="AB20" s="109"/>
      <c r="AC20" s="109"/>
      <c r="AD20" s="109"/>
    </row>
    <row r="21" spans="2:31" ht="12.75" customHeight="1">
      <c r="B21" s="46"/>
      <c r="C21" s="27"/>
      <c r="D21" s="112"/>
      <c r="E21" s="112"/>
      <c r="F21" s="112"/>
      <c r="G21" s="112"/>
      <c r="H21" s="112"/>
      <c r="I21" s="112"/>
      <c r="J21" s="112"/>
      <c r="K21" s="112"/>
      <c r="L21" s="112"/>
      <c r="M21" s="113"/>
      <c r="N21" s="29"/>
      <c r="O21" s="108"/>
      <c r="P21" s="108"/>
      <c r="Q21" s="108"/>
      <c r="R21" s="108"/>
      <c r="S21" s="108"/>
      <c r="T21" s="108"/>
      <c r="U21" s="108"/>
      <c r="V21" s="108"/>
      <c r="W21" s="109"/>
      <c r="X21" s="109"/>
      <c r="Y21" s="109"/>
      <c r="Z21" s="109"/>
      <c r="AA21" s="109"/>
      <c r="AB21" s="109"/>
      <c r="AC21" s="109"/>
      <c r="AD21" s="109"/>
      <c r="AE21" s="34"/>
    </row>
    <row r="22" spans="2:31" ht="12.75" customHeight="1">
      <c r="B22" s="46"/>
      <c r="C22" s="27"/>
      <c r="D22" s="112"/>
      <c r="E22" s="112"/>
      <c r="F22" s="112"/>
      <c r="G22" s="112"/>
      <c r="H22" s="112"/>
      <c r="I22" s="112"/>
      <c r="J22" s="112"/>
      <c r="K22" s="112"/>
      <c r="L22" s="112"/>
      <c r="M22" s="113"/>
      <c r="N22" s="29"/>
      <c r="O22" s="108"/>
      <c r="P22" s="108"/>
      <c r="Q22" s="108"/>
      <c r="R22" s="108"/>
      <c r="S22" s="108"/>
      <c r="T22" s="108"/>
      <c r="U22" s="108"/>
      <c r="V22" s="108"/>
      <c r="W22" s="109"/>
      <c r="X22" s="109"/>
      <c r="Y22" s="109"/>
      <c r="Z22" s="109"/>
      <c r="AA22" s="109"/>
      <c r="AB22" s="109"/>
      <c r="AC22" s="109"/>
      <c r="AD22" s="109"/>
    </row>
    <row r="23" spans="2:31" ht="12.75" customHeight="1">
      <c r="B23" s="46"/>
      <c r="C23" s="27"/>
      <c r="D23" s="112"/>
      <c r="E23" s="112"/>
      <c r="F23" s="112"/>
      <c r="G23" s="112"/>
      <c r="H23" s="112"/>
      <c r="I23" s="112"/>
      <c r="J23" s="112"/>
      <c r="K23" s="112"/>
      <c r="L23" s="112"/>
      <c r="M23" s="113"/>
      <c r="N23" s="29"/>
      <c r="O23" s="108"/>
      <c r="P23" s="108"/>
      <c r="Q23" s="108"/>
      <c r="R23" s="108"/>
      <c r="S23" s="108"/>
      <c r="T23" s="108"/>
      <c r="U23" s="108"/>
      <c r="V23" s="108"/>
      <c r="W23" s="109"/>
      <c r="X23" s="109"/>
      <c r="Y23" s="109"/>
      <c r="Z23" s="109"/>
      <c r="AA23" s="109"/>
      <c r="AB23" s="109"/>
      <c r="AC23" s="109"/>
      <c r="AD23" s="109"/>
    </row>
    <row r="24" spans="2:31" ht="12.75" customHeight="1">
      <c r="B24" s="47"/>
      <c r="C24" s="48"/>
      <c r="D24" s="114"/>
      <c r="E24" s="114"/>
      <c r="F24" s="114"/>
      <c r="G24" s="114"/>
      <c r="H24" s="114"/>
      <c r="I24" s="114"/>
      <c r="J24" s="114"/>
      <c r="K24" s="114"/>
      <c r="L24" s="114"/>
      <c r="M24" s="115"/>
      <c r="N24" s="30"/>
      <c r="O24" s="107" t="s">
        <v>0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91">
    <mergeCell ref="E8:E9"/>
    <mergeCell ref="L8:N9"/>
    <mergeCell ref="C8:C9"/>
    <mergeCell ref="D8:D9"/>
    <mergeCell ref="D16:M24"/>
    <mergeCell ref="E14:N14"/>
    <mergeCell ref="O24:AD24"/>
    <mergeCell ref="AB8:AB9"/>
    <mergeCell ref="O16:V23"/>
    <mergeCell ref="W16:AD23"/>
    <mergeCell ref="AD8:AD9"/>
    <mergeCell ref="V8:V9"/>
    <mergeCell ref="V10:V11"/>
    <mergeCell ref="W10:W11"/>
    <mergeCell ref="U10:U11"/>
    <mergeCell ref="AC8:AC9"/>
    <mergeCell ref="Y8:Y9"/>
    <mergeCell ref="Z8:Z9"/>
    <mergeCell ref="AA8:AA9"/>
    <mergeCell ref="X10:X11"/>
    <mergeCell ref="AD10:AD11"/>
    <mergeCell ref="AA10:AA11"/>
    <mergeCell ref="Y6:Y7"/>
    <mergeCell ref="Z6:Z7"/>
    <mergeCell ref="AA6:AA7"/>
    <mergeCell ref="AB6:AB7"/>
    <mergeCell ref="X8:X9"/>
    <mergeCell ref="X6:X7"/>
    <mergeCell ref="V4:V5"/>
    <mergeCell ref="W4:W5"/>
    <mergeCell ref="U4:U5"/>
    <mergeCell ref="U8:U9"/>
    <mergeCell ref="W8:W9"/>
    <mergeCell ref="V6:V7"/>
    <mergeCell ref="W6:W7"/>
    <mergeCell ref="U6:U7"/>
    <mergeCell ref="AD4:AD5"/>
    <mergeCell ref="Z4:Z5"/>
    <mergeCell ref="AA4:AA5"/>
    <mergeCell ref="AB4:AB5"/>
    <mergeCell ref="AC4:AC5"/>
    <mergeCell ref="AD6:AD7"/>
    <mergeCell ref="AC6:AC7"/>
    <mergeCell ref="B4:B5"/>
    <mergeCell ref="C4:C5"/>
    <mergeCell ref="B1:C1"/>
    <mergeCell ref="F3:H3"/>
    <mergeCell ref="I3:K3"/>
    <mergeCell ref="D1:E1"/>
    <mergeCell ref="D4:D5"/>
    <mergeCell ref="E4:E5"/>
    <mergeCell ref="F4:H5"/>
    <mergeCell ref="L3:N3"/>
    <mergeCell ref="O3:Q3"/>
    <mergeCell ref="W3:Y3"/>
    <mergeCell ref="X4:X5"/>
    <mergeCell ref="Y4:Y5"/>
    <mergeCell ref="AB10:AB11"/>
    <mergeCell ref="AC10:AC11"/>
    <mergeCell ref="Y10:Y11"/>
    <mergeCell ref="Z10:Z11"/>
    <mergeCell ref="O10:Q11"/>
    <mergeCell ref="O14:Q14"/>
    <mergeCell ref="U14:AD14"/>
    <mergeCell ref="U12:U13"/>
    <mergeCell ref="V12:V13"/>
    <mergeCell ref="W12:W13"/>
    <mergeCell ref="X12:X13"/>
    <mergeCell ref="Y12:Y13"/>
    <mergeCell ref="Z12:Z13"/>
    <mergeCell ref="R14:T14"/>
    <mergeCell ref="AA12:AA13"/>
    <mergeCell ref="AB12:AB13"/>
    <mergeCell ref="AC12:AC13"/>
    <mergeCell ref="AD12:AD13"/>
    <mergeCell ref="R3:T3"/>
    <mergeCell ref="R12:T13"/>
    <mergeCell ref="B12:B13"/>
    <mergeCell ref="C12:C13"/>
    <mergeCell ref="D12:D13"/>
    <mergeCell ref="E12:E13"/>
    <mergeCell ref="B10:B11"/>
    <mergeCell ref="C10:C11"/>
    <mergeCell ref="D10:D11"/>
    <mergeCell ref="E10:E11"/>
    <mergeCell ref="B6:B7"/>
    <mergeCell ref="C6:C7"/>
    <mergeCell ref="D6:D7"/>
    <mergeCell ref="E6:E7"/>
    <mergeCell ref="I6:K7"/>
    <mergeCell ref="B8:B9"/>
  </mergeCells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>
    <oddFooter>&amp;R&amp;D; &amp;T</oddFooter>
  </headerFooter>
  <ignoredErrors>
    <ignoredError sqref="U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ÚDAJE</vt:lpstr>
      <vt:lpstr>A 4</vt:lpstr>
      <vt:lpstr>'A 4'!Oblasť_tlače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2020-01-01T03:10:58Z</cp:lastPrinted>
  <dcterms:created xsi:type="dcterms:W3CDTF">2018-03-09T00:27:16Z</dcterms:created>
  <dcterms:modified xsi:type="dcterms:W3CDTF">2021-09-27T11:22:53Z</dcterms:modified>
</cp:coreProperties>
</file>